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<sst xmlns="http://schemas.openxmlformats.org/spreadsheetml/2006/main" count="25" uniqueCount="20">
  <si>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Degrés</t>
  </si>
  <si>
    <t>Minutes</t>
  </si>
  <si>
    <t>Secondes</t>
  </si>
  <si>
    <t>"</t>
  </si>
  <si>
    <t>TRANSFORMATION DEG décimaux en DMS</t>
  </si>
  <si>
    <t>TRANSFORMATION DMS en DEG décimaux</t>
  </si>
  <si>
    <t>N</t>
  </si>
  <si>
    <t>Entrer latitude DECIMALE (N ou S)</t>
  </si>
  <si>
    <t>Entrer Longitude DECIMALE (E ou W)</t>
  </si>
  <si>
    <t>Entrer latitude dans les cases DMS (N ou S)</t>
  </si>
  <si>
    <t>Entrer Longitude dans les cases DMS (E ou W)</t>
  </si>
  <si>
    <t>E</t>
  </si>
  <si>
    <t>N/S</t>
  </si>
  <si>
    <t>DD</t>
  </si>
  <si>
    <t>aux décimales anglosaxonnes avec séparateur "point"</t>
  </si>
  <si>
    <t>Attention au passage des décimales françaises avec séparateur "virgule"</t>
  </si>
  <si>
    <t>comme utilisées ici</t>
  </si>
  <si>
    <t>comme utilisées dans les applications "Google Earth" et "Google Maps"</t>
  </si>
  <si>
    <r>
      <t xml:space="preserve">exemple de chaîne Google Maps = </t>
    </r>
    <r>
      <rPr>
        <b/>
        <sz val="12"/>
        <color indexed="53"/>
        <rFont val="Times New Roman"/>
        <family val="1"/>
      </rPr>
      <t>48.990345,2.272338</t>
    </r>
  </si>
  <si>
    <t>F6AEM-49.029657,2.334953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</si>
</sst>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b/>
      <sz val="14"/>
      <color indexed="10"/>
      <name val="Arial"/>
      <family val="2"/>
    </font>
    <font>
      <sz val="10"/>
      <color indexed="4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60"/>
      <name val="Arial"/>
      <family val="2"/>
    </font>
    <font>
      <sz val="12"/>
      <color indexed="53"/>
      <name val="Times New Roman"/>
      <family val="1"/>
    </font>
    <font>
      <sz val="10"/>
      <color indexed="61"/>
      <name val="Arial"/>
      <family val="2"/>
    </font>
    <font>
      <b/>
      <sz val="12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6" fontId="3" fillId="3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6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63.421875" style="0" customWidth="1"/>
    <col min="6" max="6" width="14.57421875" style="0" bestFit="1" customWidth="1"/>
    <col min="8" max="8" width="16.8515625" style="0" customWidth="1"/>
    <col min="9" max="9" width="13.57421875" style="0" customWidth="1"/>
  </cols>
  <sheetData>
    <row r="1" ht="18">
      <c r="A1" s="9" t="s">
        <v>5</v>
      </c>
    </row>
    <row r="2" spans="2:5" ht="12.75">
      <c r="B2" s="10" t="s">
        <v>12</v>
      </c>
      <c r="C2" s="10" t="s">
        <v>0</v>
      </c>
      <c r="D2" s="10" t="s">
        <v>1</v>
      </c>
      <c r="E2" s="10" t="s">
        <v>2</v>
      </c>
    </row>
    <row r="3" spans="1:8" ht="12.75">
      <c r="A3" s="2" t="s">
        <v>9</v>
      </c>
      <c r="B3" s="11" t="s">
        <v>6</v>
      </c>
      <c r="C3" s="11">
        <v>49</v>
      </c>
      <c r="D3" s="11">
        <v>1</v>
      </c>
      <c r="E3" s="11">
        <v>46.77</v>
      </c>
      <c r="F3" s="1">
        <f>C3</f>
        <v>49</v>
      </c>
      <c r="G3" s="1">
        <f>D3/60+E3/3600</f>
        <v>0.029658333333333335</v>
      </c>
      <c r="H3" s="12">
        <f>F3+G3</f>
        <v>49.02965833333333</v>
      </c>
    </row>
    <row r="4" spans="7:9" ht="18">
      <c r="G4" s="5" t="str">
        <f>B3</f>
        <v>N</v>
      </c>
      <c r="H4" s="17">
        <f>H3</f>
        <v>49.02965833333333</v>
      </c>
      <c r="I4" s="14" t="s">
        <v>13</v>
      </c>
    </row>
    <row r="7" spans="1:8" ht="12.75">
      <c r="A7" s="2" t="s">
        <v>10</v>
      </c>
      <c r="B7" s="11" t="s">
        <v>11</v>
      </c>
      <c r="C7" s="11">
        <v>2</v>
      </c>
      <c r="D7" s="11">
        <v>20</v>
      </c>
      <c r="E7" s="11">
        <v>5.83</v>
      </c>
      <c r="F7" s="1">
        <f>C7</f>
        <v>2</v>
      </c>
      <c r="G7" s="1">
        <f>D7/60+E7/3600</f>
        <v>0.33495277777777777</v>
      </c>
      <c r="H7" s="1">
        <f>F7+G7</f>
        <v>2.3349527777777777</v>
      </c>
    </row>
    <row r="8" spans="7:9" ht="18">
      <c r="G8" s="5" t="str">
        <f>B7</f>
        <v>E</v>
      </c>
      <c r="H8" s="17">
        <f>H7</f>
        <v>2.3349527777777777</v>
      </c>
      <c r="I8" s="14" t="s">
        <v>13</v>
      </c>
    </row>
    <row r="9" ht="12.75">
      <c r="A9" s="3"/>
    </row>
    <row r="10" ht="12.75">
      <c r="A10" s="3"/>
    </row>
    <row r="11" ht="18">
      <c r="A11" s="9" t="s">
        <v>4</v>
      </c>
    </row>
    <row r="13" ht="12.75">
      <c r="C13" t="s">
        <v>12</v>
      </c>
    </row>
    <row r="14" spans="1:3" ht="12.75">
      <c r="A14" s="2" t="s">
        <v>7</v>
      </c>
      <c r="B14" s="13">
        <v>49.029657</v>
      </c>
      <c r="C14" s="8" t="s">
        <v>6</v>
      </c>
    </row>
    <row r="15" spans="5:9" ht="18">
      <c r="E15" s="5" t="str">
        <f>C14</f>
        <v>N</v>
      </c>
      <c r="F15" s="5" t="str">
        <f>CONCATENATE(B16," °")</f>
        <v>49 °</v>
      </c>
      <c r="G15" s="5" t="str">
        <f>CONCATENATE(C18," '")</f>
        <v>1 '</v>
      </c>
      <c r="H15" s="6">
        <f>D17</f>
        <v>46.76520000000096</v>
      </c>
      <c r="I15" s="7" t="s">
        <v>3</v>
      </c>
    </row>
    <row r="16" spans="2:4" ht="12.75">
      <c r="B16" s="1">
        <f>INT(B14)</f>
        <v>49</v>
      </c>
      <c r="C16" s="1"/>
      <c r="D16" s="1"/>
    </row>
    <row r="17" spans="2:8" ht="12.75">
      <c r="B17" s="1">
        <f>B14-B16</f>
        <v>0.029657000000000266</v>
      </c>
      <c r="C17" s="1">
        <f>B17*60</f>
        <v>1.779420000000016</v>
      </c>
      <c r="D17" s="4">
        <f>(C17-C18)*60</f>
        <v>46.76520000000096</v>
      </c>
      <c r="F17" s="1">
        <f>INT(B20)</f>
        <v>2</v>
      </c>
      <c r="G17" s="1"/>
      <c r="H17" s="1"/>
    </row>
    <row r="18" spans="3:8" ht="12.75">
      <c r="C18" s="1">
        <f>INT(C17)</f>
        <v>1</v>
      </c>
      <c r="F18" s="1">
        <f>B20-F17</f>
        <v>0.33495300000000006</v>
      </c>
      <c r="G18" s="1">
        <f>F18*60</f>
        <v>20.09718</v>
      </c>
      <c r="H18" s="4">
        <f>(G18-G19)*60</f>
        <v>5.830800000000096</v>
      </c>
    </row>
    <row r="19" ht="12.75">
      <c r="G19" s="1">
        <f>INT(G18)</f>
        <v>20</v>
      </c>
    </row>
    <row r="20" spans="1:3" ht="12.75">
      <c r="A20" s="2" t="s">
        <v>8</v>
      </c>
      <c r="B20" s="13">
        <v>2.334953</v>
      </c>
      <c r="C20" s="8" t="s">
        <v>11</v>
      </c>
    </row>
    <row r="21" spans="5:9" ht="18">
      <c r="E21" s="5" t="str">
        <f>C20</f>
        <v>E</v>
      </c>
      <c r="F21" s="5" t="str">
        <f>CONCATENATE(F17," °")</f>
        <v>2 °</v>
      </c>
      <c r="G21" s="5" t="str">
        <f>CONCATENATE(G19," '")</f>
        <v>20 '</v>
      </c>
      <c r="H21" s="6">
        <f>H18</f>
        <v>5.830800000000096</v>
      </c>
      <c r="I21" s="7" t="s">
        <v>3</v>
      </c>
    </row>
    <row r="24" ht="15.75">
      <c r="A24" s="15" t="s">
        <v>19</v>
      </c>
    </row>
    <row r="26" ht="12.75">
      <c r="A26" s="16" t="s">
        <v>15</v>
      </c>
    </row>
    <row r="27" ht="12.75">
      <c r="A27" s="16" t="s">
        <v>16</v>
      </c>
    </row>
    <row r="28" ht="12.75">
      <c r="A28" s="16" t="s">
        <v>14</v>
      </c>
    </row>
    <row r="29" ht="12.75">
      <c r="A29" s="16" t="s">
        <v>17</v>
      </c>
    </row>
    <row r="30" ht="15.75">
      <c r="A30" s="15" t="s">
        <v>18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DUPOND</cp:lastModifiedBy>
  <dcterms:created xsi:type="dcterms:W3CDTF">2009-02-22T17:51:01Z</dcterms:created>
  <dcterms:modified xsi:type="dcterms:W3CDTF">2009-03-21T08:37:17Z</dcterms:modified>
  <cp:category/>
  <cp:version/>
  <cp:contentType/>
  <cp:contentStatus/>
</cp:coreProperties>
</file>